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  <definedNames>
    <definedName name="_xlnm._FilterDatabase" localSheetId="0" hidden="1">'Прайс'!$A$10:$F$133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/>
  </borders>
  <cellStyleXfs count="1">
    <xf/>
  </cellStyleXfs>
  <cellXfs count="6">
    <xf/>
    <xf fontId="1" applyFont="1"/>
    <xf fontId="2" applyFont="1"/>
    <xf fontId="1" fillId="2" applyFont="1" applyFill="1"/>
    <xf numFmtId="2" applyNumberFormat="1"/>
    <xf fontId="3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0" topLeftCell="A11" activePane="bottomLeft" state="frozen"/>
    </sheetView>
  </sheetViews>
  <cols>
    <col min="1" max="1" width="24" customWidth="1"/>
    <col min="2" max="2" width="14" customWidth="1"/>
    <col min="3" max="3" width="34" customWidth="1"/>
    <col min="4" max="4" width="30" customWidth="1"/>
    <col min="5" max="5" width="21" customWidth="1"/>
    <col min="6" max="6" width="11" customWidth="1"/>
  </cols>
  <sheetData>
    <row r="1">
      <c r="A1" s="2" t="inlineStr">
        <is>
          <t xml:space="preserve">Прайс-лист ЮВВН — виробник меблевої фурнітури, м. Дніпро</t>
        </is>
      </c>
    </row>
    <row r="2">
      <c r="A2" s="1" t="inlineStr">
        <is>
          <t xml:space="preserve">Ціни станом на 04.09.2026</t>
        </is>
      </c>
    </row>
    <row r="3">
      <c r="A3" t="inlineStr">
        <is>
          <t xml:space="preserve">+38 (050) 320-64-94 — Юрій Васильович, Viber, WhatsApp; +38 (068) 521-57-88; +38 (095) 861-33-24</t>
        </is>
      </c>
    </row>
    <row r="4">
      <c r="A4" t="inlineStr">
        <is>
          <t xml:space="preserve">uvikdp@gmail.com · Україна, 49021, м. Дніпро, вул. Берегова 137-Б · пн–пт 8:00–17:00</t>
        </is>
      </c>
    </row>
    <row r="5">
      <c r="A5" s="0" t="str">
        <f>HYPERLINK("https://uvik.dp.ua","uvik.dp.ua")</f>
        <v>uvik.dp.ua</v>
      </c>
    </row>
    <row r="6">
      <c r="A6" s="5" t="inlineStr">
        <is>
          <t xml:space="preserve">Ціни — у гривнях без ПДВ і однакові для будь-якої кількості: мінімальної партії немає, відпускаємо навіть поштучно.</t>
        </is>
      </c>
    </row>
    <row r="7">
      <c r="A7" s="5" t="inlineStr">
        <is>
          <t xml:space="preserve">Як правило, позиції є в наявності; якщо чогось немає — виготовляємо за кілька днів. Зразки надаємо безкоштовно.</t>
        </is>
      </c>
    </row>
    <row r="8">
      <c r="A8" s="5" t="inlineStr">
        <is>
          <t xml:space="preserve">Обмін: доставка по Дніпру за відходи розкрою ДСП. Привозимо фурнітуру своїм транспортом, а назад за бажанням забираємо тирсу, пил, стружку — ними можна розрахуватися за доставку по місту або компенсувати частину вартості замовлення.</t>
        </is>
      </c>
    </row>
    <row r="9"/>
    <row r="10">
      <c r="A10" s="3" t="inlineStr">
        <is>
          <t xml:space="preserve">Категорія</t>
        </is>
      </c>
      <c r="B10" s="3" t="inlineStr">
        <is>
          <t xml:space="preserve">Артикул</t>
        </is>
      </c>
      <c r="C10" s="3" t="inlineStr">
        <is>
          <t xml:space="preserve">Найменування</t>
        </is>
      </c>
      <c r="D10" s="3" t="inlineStr">
        <is>
          <t xml:space="preserve">Примітка</t>
        </is>
      </c>
      <c r="E10" s="3" t="inlineStr">
        <is>
          <t xml:space="preserve">Ціна, грн/шт без ПДВ</t>
        </is>
      </c>
      <c r="F10" s="3" t="inlineStr">
        <is>
          <t xml:space="preserve">На сайті</t>
        </is>
      </c>
    </row>
    <row r="11">
      <c r="A11" t="inlineStr">
        <is>
          <t xml:space="preserve">Опори роликові</t>
        </is>
      </c>
      <c r="B11" s="1" t="inlineStr">
        <is>
          <t xml:space="preserve">ORL-H20</t>
        </is>
      </c>
      <c r="C11" t="inlineStr">
        <is>
          <t xml:space="preserve">Опора роликова H20</t>
        </is>
      </c>
      <c r="E11" s="4">
        <v>7.5</v>
      </c>
      <c r="F11" s="0" t="str">
        <f>HYPERLINK("https://uvik.dp.ua/catalog/opory-rolykovi/","відкрити")</f>
        <v>відкрити</v>
      </c>
    </row>
    <row r="12">
      <c r="A12" t="inlineStr">
        <is>
          <t xml:space="preserve">Опори роликові</t>
        </is>
      </c>
      <c r="B12" s="1" t="inlineStr">
        <is>
          <t xml:space="preserve">ORL-H20.1</t>
        </is>
      </c>
      <c r="C12" t="inlineStr">
        <is>
          <t xml:space="preserve">Опора роликова H20.1</t>
        </is>
      </c>
      <c r="E12" s="4">
        <v>7.5</v>
      </c>
      <c r="F12" s="0" t="str">
        <f>HYPERLINK("https://uvik.dp.ua/catalog/opory-rolykovi/","відкрити")</f>
        <v>відкрити</v>
      </c>
    </row>
    <row r="13">
      <c r="A13" t="inlineStr">
        <is>
          <t xml:space="preserve">Опори роликові</t>
        </is>
      </c>
      <c r="B13" s="1" t="inlineStr">
        <is>
          <t xml:space="preserve">ORL-H20-V</t>
        </is>
      </c>
      <c r="C13" t="inlineStr">
        <is>
          <t xml:space="preserve">Опора роликова виносна H20</t>
        </is>
      </c>
      <c r="E13" s="4">
        <v>7.5</v>
      </c>
      <c r="F13" s="0" t="str">
        <f>HYPERLINK("https://uvik.dp.ua/catalog/opory-rolykovi/","відкрити")</f>
        <v>відкрити</v>
      </c>
    </row>
    <row r="14">
      <c r="A14" t="inlineStr">
        <is>
          <t xml:space="preserve">Опори роликові</t>
        </is>
      </c>
      <c r="B14" s="1" t="inlineStr">
        <is>
          <t xml:space="preserve">ORL-H27</t>
        </is>
      </c>
      <c r="C14" t="inlineStr">
        <is>
          <t xml:space="preserve">Опора роликова H27</t>
        </is>
      </c>
      <c r="E14" s="4">
        <v>7.5</v>
      </c>
      <c r="F14" s="0" t="str">
        <f>HYPERLINK("https://uvik.dp.ua/catalog/opory-rolykovi/","відкрити")</f>
        <v>відкрити</v>
      </c>
    </row>
    <row r="15">
      <c r="A15" t="inlineStr">
        <is>
          <t xml:space="preserve">Опори роликові</t>
        </is>
      </c>
      <c r="B15" s="1" t="inlineStr">
        <is>
          <t xml:space="preserve">ORL-H35</t>
        </is>
      </c>
      <c r="C15" t="inlineStr">
        <is>
          <t xml:space="preserve">Опора роликова H35</t>
        </is>
      </c>
      <c r="E15" s="4">
        <v>9</v>
      </c>
      <c r="F15" s="0" t="str">
        <f>HYPERLINK("https://uvik.dp.ua/catalog/opory-rolykovi/","відкрити")</f>
        <v>відкрити</v>
      </c>
    </row>
    <row r="16">
      <c r="A16" t="inlineStr">
        <is>
          <t xml:space="preserve">Опори роликові</t>
        </is>
      </c>
      <c r="B16" s="1" t="inlineStr">
        <is>
          <t xml:space="preserve">ORL-H42</t>
        </is>
      </c>
      <c r="C16" t="inlineStr">
        <is>
          <t xml:space="preserve">Опора роликова H42</t>
        </is>
      </c>
      <c r="E16" s="4">
        <v>9</v>
      </c>
      <c r="F16" s="0" t="str">
        <f>HYPERLINK("https://uvik.dp.ua/catalog/opory-rolykovi/","відкрити")</f>
        <v>відкрити</v>
      </c>
    </row>
    <row r="17">
      <c r="A17" t="inlineStr">
        <is>
          <t xml:space="preserve">Опори роликові</t>
        </is>
      </c>
      <c r="B17" s="1" t="inlineStr">
        <is>
          <t xml:space="preserve">ORL-H42-V</t>
        </is>
      </c>
      <c r="C17" t="inlineStr">
        <is>
          <t xml:space="preserve">Опора роликова виносна H42</t>
        </is>
      </c>
      <c r="E17" s="4">
        <v>16</v>
      </c>
      <c r="F17" s="0" t="str">
        <f>HYPERLINK("https://uvik.dp.ua/catalog/opory-rolykovi/","відкрити")</f>
        <v>відкрити</v>
      </c>
    </row>
    <row r="18">
      <c r="A18" t="inlineStr">
        <is>
          <t xml:space="preserve">Опори роликові</t>
        </is>
      </c>
      <c r="B18" s="1" t="inlineStr">
        <is>
          <t xml:space="preserve">ORL-H50</t>
        </is>
      </c>
      <c r="C18" t="inlineStr">
        <is>
          <t xml:space="preserve">Опора роликова H50</t>
        </is>
      </c>
      <c r="E18" s="4">
        <v>16</v>
      </c>
      <c r="F18" s="0" t="str">
        <f>HYPERLINK("https://uvik.dp.ua/catalog/opory-rolykovi/","відкрити")</f>
        <v>відкрити</v>
      </c>
    </row>
    <row r="19">
      <c r="A19" t="inlineStr">
        <is>
          <t xml:space="preserve">Опори роликові</t>
        </is>
      </c>
      <c r="B19" s="1" t="inlineStr">
        <is>
          <t xml:space="preserve">ORL-H50.1</t>
        </is>
      </c>
      <c r="C19" t="inlineStr">
        <is>
          <t xml:space="preserve">Опора роликова H50.1</t>
        </is>
      </c>
      <c r="E19" s="4">
        <v>16</v>
      </c>
      <c r="F19" s="0" t="str">
        <f>HYPERLINK("https://uvik.dp.ua/catalog/opory-rolykovi/","відкрити")</f>
        <v>відкрити</v>
      </c>
    </row>
    <row r="20">
      <c r="A20" t="inlineStr">
        <is>
          <t xml:space="preserve">Опори роликові</t>
        </is>
      </c>
      <c r="B20" s="1" t="inlineStr">
        <is>
          <t xml:space="preserve">ORL-H50.2</t>
        </is>
      </c>
      <c r="C20" t="inlineStr">
        <is>
          <t xml:space="preserve">Опора роликова H50.2</t>
        </is>
      </c>
      <c r="E20" s="4">
        <v>16</v>
      </c>
      <c r="F20" s="0" t="str">
        <f>HYPERLINK("https://uvik.dp.ua/catalog/opory-rolykovi/","відкрити")</f>
        <v>відкрити</v>
      </c>
    </row>
    <row r="21">
      <c r="A21" t="inlineStr">
        <is>
          <t xml:space="preserve">Опори роликові</t>
        </is>
      </c>
      <c r="B21" s="1" t="inlineStr">
        <is>
          <t xml:space="preserve">ORL-SER</t>
        </is>
      </c>
      <c r="C21" t="inlineStr">
        <is>
          <t xml:space="preserve">Опора роликова середня</t>
        </is>
      </c>
      <c r="E21" s="4">
        <v>24</v>
      </c>
      <c r="F21" s="0" t="str">
        <f>HYPERLINK("https://uvik.dp.ua/catalog/opory-rolykovi/","відкрити")</f>
        <v>відкрити</v>
      </c>
    </row>
    <row r="22">
      <c r="A22" t="inlineStr">
        <is>
          <t xml:space="preserve">Опори роликові</t>
        </is>
      </c>
      <c r="B22" s="1" t="inlineStr">
        <is>
          <t xml:space="preserve">ORL-PG</t>
        </is>
      </c>
      <c r="C22" t="inlineStr">
        <is>
          <t xml:space="preserve">Опора роликова підголівника</t>
        </is>
      </c>
      <c r="E22" s="4">
        <v>24</v>
      </c>
      <c r="F22" s="0" t="str">
        <f>HYPERLINK("https://uvik.dp.ua/catalog/opory-rolykovi/","відкрити")</f>
        <v>відкрити</v>
      </c>
    </row>
    <row r="23">
      <c r="A23" t="inlineStr">
        <is>
          <t xml:space="preserve">Опори роликові</t>
        </is>
      </c>
      <c r="B23" s="1" t="inlineStr">
        <is>
          <t xml:space="preserve">ORL-PG-F38</t>
        </is>
      </c>
      <c r="C23" t="inlineStr">
        <is>
          <t xml:space="preserve">Опора роликова підголівника Ф38</t>
        </is>
      </c>
      <c r="E23" s="4">
        <v>24</v>
      </c>
      <c r="F23" s="0" t="str">
        <f>HYPERLINK("https://uvik.dp.ua/catalog/opory-rolykovi/","відкрити")</f>
        <v>відкрити</v>
      </c>
    </row>
    <row r="24">
      <c r="A24" t="inlineStr">
        <is>
          <t xml:space="preserve">Опори роликові</t>
        </is>
      </c>
      <c r="B24" s="1" t="inlineStr">
        <is>
          <t xml:space="preserve">ORL-PG-03</t>
        </is>
      </c>
      <c r="C24" t="inlineStr">
        <is>
          <t xml:space="preserve">Опора роликова підголівника 03</t>
        </is>
      </c>
      <c r="E24" s="4">
        <v>24</v>
      </c>
      <c r="F24" s="0" t="str">
        <f>HYPERLINK("https://uvik.dp.ua/catalog/opory-rolykovi/","відкрити")</f>
        <v>відкрити</v>
      </c>
    </row>
    <row r="25">
      <c r="A25" t="inlineStr">
        <is>
          <t xml:space="preserve">Опори роликові</t>
        </is>
      </c>
      <c r="B25" s="1" t="inlineStr">
        <is>
          <t xml:space="preserve">ORL-PG-K</t>
        </is>
      </c>
      <c r="C25" t="inlineStr">
        <is>
          <t xml:space="preserve">Опора підголівника кутова</t>
        </is>
      </c>
      <c r="E25" s="4">
        <v>33</v>
      </c>
      <c r="F25" s="0" t="str">
        <f>HYPERLINK("https://uvik.dp.ua/catalog/opory-rolykovi/","відкрити")</f>
        <v>відкрити</v>
      </c>
    </row>
    <row r="26">
      <c r="A26" t="inlineStr">
        <is>
          <t xml:space="preserve">Опори роликові</t>
        </is>
      </c>
      <c r="B26" s="1" t="inlineStr">
        <is>
          <t xml:space="preserve">ORL-G</t>
        </is>
      </c>
      <c r="C26" t="inlineStr">
        <is>
          <t xml:space="preserve">Опора роликова Г-подібна</t>
        </is>
      </c>
      <c r="E26" s="4">
        <v>16</v>
      </c>
      <c r="F26" s="0" t="str">
        <f>HYPERLINK("https://uvik.dp.ua/catalog/opory-rolykovi/","відкрити")</f>
        <v>відкрити</v>
      </c>
    </row>
    <row r="27">
      <c r="A27" t="inlineStr">
        <is>
          <t xml:space="preserve">Опори роликові</t>
        </is>
      </c>
      <c r="B27" s="1" t="inlineStr">
        <is>
          <t xml:space="preserve">ORL-H35-R</t>
        </is>
      </c>
      <c r="C27" t="inlineStr">
        <is>
          <t xml:space="preserve">Опора роликова H35 Р</t>
        </is>
      </c>
      <c r="D27" t="inlineStr">
        <is>
          <t xml:space="preserve">обгумована</t>
        </is>
      </c>
      <c r="E27" s="4">
        <v>16</v>
      </c>
      <c r="F27" s="0" t="str">
        <f>HYPERLINK("https://uvik.dp.ua/catalog/opory-rolykovi/","відкрити")</f>
        <v>відкрити</v>
      </c>
    </row>
    <row r="28">
      <c r="A28" t="inlineStr">
        <is>
          <t xml:space="preserve">Опори роликові</t>
        </is>
      </c>
      <c r="B28" s="1" t="inlineStr">
        <is>
          <t xml:space="preserve">ORL-H42-R</t>
        </is>
      </c>
      <c r="C28" t="inlineStr">
        <is>
          <t xml:space="preserve">Опора роликова H42 Р</t>
        </is>
      </c>
      <c r="D28" t="inlineStr">
        <is>
          <t xml:space="preserve">обгумована</t>
        </is>
      </c>
      <c r="E28" s="4">
        <v>16</v>
      </c>
      <c r="F28" s="0" t="str">
        <f>HYPERLINK("https://uvik.dp.ua/catalog/opory-rolykovi/","відкрити")</f>
        <v>відкрити</v>
      </c>
    </row>
    <row r="29">
      <c r="A29" t="inlineStr">
        <is>
          <t xml:space="preserve">Опори роликові</t>
        </is>
      </c>
      <c r="B29" s="1" t="inlineStr">
        <is>
          <t xml:space="preserve">ORL-H42-VR</t>
        </is>
      </c>
      <c r="C29" t="inlineStr">
        <is>
          <t xml:space="preserve">Опора роликова виносна H42 Р</t>
        </is>
      </c>
      <c r="D29" t="inlineStr">
        <is>
          <t xml:space="preserve">обгумована</t>
        </is>
      </c>
      <c r="E29" s="4">
        <v>25</v>
      </c>
      <c r="F29" s="0" t="str">
        <f>HYPERLINK("https://uvik.dp.ua/catalog/opory-rolykovi/","відкрити")</f>
        <v>відкрити</v>
      </c>
    </row>
    <row r="30">
      <c r="A30" t="inlineStr">
        <is>
          <t xml:space="preserve">Опори роликові</t>
        </is>
      </c>
      <c r="B30" s="1" t="inlineStr">
        <is>
          <t xml:space="preserve">ORL-H50-R</t>
        </is>
      </c>
      <c r="C30" t="inlineStr">
        <is>
          <t xml:space="preserve">Опора роликова H50 Р</t>
        </is>
      </c>
      <c r="D30" t="inlineStr">
        <is>
          <t xml:space="preserve">обгумована</t>
        </is>
      </c>
      <c r="E30" s="4">
        <v>27</v>
      </c>
      <c r="F30" s="0" t="str">
        <f>HYPERLINK("https://uvik.dp.ua/catalog/opory-rolykovi/","відкрити")</f>
        <v>відкрити</v>
      </c>
    </row>
    <row r="31">
      <c r="A31" t="inlineStr">
        <is>
          <t xml:space="preserve">Опори роликові</t>
        </is>
      </c>
      <c r="B31" s="1" t="inlineStr">
        <is>
          <t xml:space="preserve">ORL-H50.1-R</t>
        </is>
      </c>
      <c r="C31" t="inlineStr">
        <is>
          <t xml:space="preserve">Опора роликова H50.1 Р</t>
        </is>
      </c>
      <c r="D31" t="inlineStr">
        <is>
          <t xml:space="preserve">обгумована</t>
        </is>
      </c>
      <c r="E31" s="4">
        <v>27</v>
      </c>
      <c r="F31" s="0" t="str">
        <f>HYPERLINK("https://uvik.dp.ua/catalog/opory-rolykovi/","відкрити")</f>
        <v>відкрити</v>
      </c>
    </row>
    <row r="32">
      <c r="A32" t="inlineStr">
        <is>
          <t xml:space="preserve">Опори роликові</t>
        </is>
      </c>
      <c r="B32" s="1" t="inlineStr">
        <is>
          <t xml:space="preserve">ORL-SER-R</t>
        </is>
      </c>
      <c r="C32" t="inlineStr">
        <is>
          <t xml:space="preserve">Опора роликова середня Р</t>
        </is>
      </c>
      <c r="D32" t="inlineStr">
        <is>
          <t xml:space="preserve">обгумована</t>
        </is>
      </c>
      <c r="E32" s="4">
        <v>29</v>
      </c>
      <c r="F32" s="0" t="str">
        <f>HYPERLINK("https://uvik.dp.ua/catalog/opory-rolykovi/","відкрити")</f>
        <v>відкрити</v>
      </c>
    </row>
    <row r="33">
      <c r="A33" t="inlineStr">
        <is>
          <t xml:space="preserve">Опори роликові</t>
        </is>
      </c>
      <c r="B33" s="1" t="inlineStr">
        <is>
          <t xml:space="preserve">ORL-PG-R</t>
        </is>
      </c>
      <c r="C33" t="inlineStr">
        <is>
          <t xml:space="preserve">Опора роликова підголівника Р</t>
        </is>
      </c>
      <c r="D33" t="inlineStr">
        <is>
          <t xml:space="preserve">обгумована</t>
        </is>
      </c>
      <c r="E33" s="4">
        <v>29</v>
      </c>
      <c r="F33" s="0" t="str">
        <f>HYPERLINK("https://uvik.dp.ua/catalog/opory-rolykovi/","відкрити")</f>
        <v>відкрити</v>
      </c>
    </row>
    <row r="34">
      <c r="A34" t="inlineStr">
        <is>
          <t xml:space="preserve">Опори роликові</t>
        </is>
      </c>
      <c r="B34" s="1" t="inlineStr">
        <is>
          <t xml:space="preserve">ORL-PG-03R</t>
        </is>
      </c>
      <c r="C34" t="inlineStr">
        <is>
          <t xml:space="preserve">Опора роликова підголівника 03Р</t>
        </is>
      </c>
      <c r="D34" t="inlineStr">
        <is>
          <t xml:space="preserve">обгумована</t>
        </is>
      </c>
      <c r="E34" s="4">
        <v>29</v>
      </c>
      <c r="F34" s="0" t="str">
        <f>HYPERLINK("https://uvik.dp.ua/catalog/opory-rolykovi/","відкрити")</f>
        <v>відкрити</v>
      </c>
    </row>
    <row r="35">
      <c r="A35" t="inlineStr">
        <is>
          <t xml:space="preserve">Опори роликові</t>
        </is>
      </c>
      <c r="B35" s="1" t="inlineStr">
        <is>
          <t xml:space="preserve">ORL-PG-KR</t>
        </is>
      </c>
      <c r="C35" t="inlineStr">
        <is>
          <t xml:space="preserve">Опора роликова підголівника кутова Р</t>
        </is>
      </c>
      <c r="D35" t="inlineStr">
        <is>
          <t xml:space="preserve">обгумована</t>
        </is>
      </c>
      <c r="E35" s="4">
        <v>37</v>
      </c>
      <c r="F35" s="0" t="str">
        <f>HYPERLINK("https://uvik.dp.ua/catalog/opory-rolykovi/","відкрити")</f>
        <v>відкрити</v>
      </c>
    </row>
    <row r="36">
      <c r="A36" t="inlineStr">
        <is>
          <t xml:space="preserve">Опори грибкові</t>
        </is>
      </c>
      <c r="B36" s="1" t="inlineStr">
        <is>
          <t xml:space="preserve">GR-1</t>
        </is>
      </c>
      <c r="C36" t="inlineStr">
        <is>
          <t xml:space="preserve">Опора грибкова ГР 1</t>
        </is>
      </c>
      <c r="E36" s="4">
        <v>3.75</v>
      </c>
      <c r="F36" s="0" t="str">
        <f>HYPERLINK("https://uvik.dp.ua/catalog/opory-hrybkovi/","відкрити")</f>
        <v>відкрити</v>
      </c>
    </row>
    <row r="37">
      <c r="A37" t="inlineStr">
        <is>
          <t xml:space="preserve">Опори грибкові</t>
        </is>
      </c>
      <c r="B37" s="1" t="inlineStr">
        <is>
          <t xml:space="preserve">GR-1.1</t>
        </is>
      </c>
      <c r="C37" t="inlineStr">
        <is>
          <t xml:space="preserve">Опора грибкова ГР 1.1</t>
        </is>
      </c>
      <c r="E37" s="4">
        <v>3.75</v>
      </c>
      <c r="F37" s="0" t="str">
        <f>HYPERLINK("https://uvik.dp.ua/catalog/opory-hrybkovi/","відкрити")</f>
        <v>відкрити</v>
      </c>
    </row>
    <row r="38">
      <c r="A38" t="inlineStr">
        <is>
          <t xml:space="preserve">Опори грибкові</t>
        </is>
      </c>
      <c r="B38" s="1" t="inlineStr">
        <is>
          <t xml:space="preserve">GR-2</t>
        </is>
      </c>
      <c r="C38" t="inlineStr">
        <is>
          <t xml:space="preserve">Опора грибкова ГР 2</t>
        </is>
      </c>
      <c r="E38" s="4">
        <v>2.7</v>
      </c>
      <c r="F38" s="0" t="str">
        <f>HYPERLINK("https://uvik.dp.ua/catalog/opory-hrybkovi/","відкрити")</f>
        <v>відкрити</v>
      </c>
    </row>
    <row r="39">
      <c r="A39" t="inlineStr">
        <is>
          <t xml:space="preserve">Опори грибкові</t>
        </is>
      </c>
      <c r="B39" s="1" t="inlineStr">
        <is>
          <t xml:space="preserve">GR-3</t>
        </is>
      </c>
      <c r="C39" t="inlineStr">
        <is>
          <t xml:space="preserve">Опора грибкова ГР 3</t>
        </is>
      </c>
      <c r="E39" s="4">
        <v>8.5</v>
      </c>
      <c r="F39" s="0" t="str">
        <f>HYPERLINK("https://uvik.dp.ua/catalog/opory-hrybkovi/","відкрити")</f>
        <v>відкрити</v>
      </c>
    </row>
    <row r="40">
      <c r="A40" t="inlineStr">
        <is>
          <t xml:space="preserve">Опори грибкові</t>
        </is>
      </c>
      <c r="B40" s="1" t="inlineStr">
        <is>
          <t xml:space="preserve">GR-3.1</t>
        </is>
      </c>
      <c r="C40" t="inlineStr">
        <is>
          <t xml:space="preserve">Опора грибкова ГР 3.1</t>
        </is>
      </c>
      <c r="E40" s="4">
        <v>5</v>
      </c>
      <c r="F40" s="0" t="str">
        <f>HYPERLINK("https://uvik.dp.ua/catalog/opory-hrybkovi/","відкрити")</f>
        <v>відкрити</v>
      </c>
    </row>
    <row r="41">
      <c r="A41" t="inlineStr">
        <is>
          <t xml:space="preserve">Опори грибкові</t>
        </is>
      </c>
      <c r="B41" s="1" t="inlineStr">
        <is>
          <t xml:space="preserve">GR-4</t>
        </is>
      </c>
      <c r="C41" t="inlineStr">
        <is>
          <t xml:space="preserve">Опора грибкова ГР 4</t>
        </is>
      </c>
      <c r="E41" s="4">
        <v>1.1</v>
      </c>
      <c r="F41" s="0" t="str">
        <f>HYPERLINK("https://uvik.dp.ua/catalog/opory-hrybkovi/","відкрити")</f>
        <v>відкрити</v>
      </c>
    </row>
    <row r="42">
      <c r="A42" t="inlineStr">
        <is>
          <t xml:space="preserve">Опори грибкові</t>
        </is>
      </c>
      <c r="B42" s="1" t="inlineStr">
        <is>
          <t xml:space="preserve">GR-4-BIL</t>
        </is>
      </c>
      <c r="C42" t="inlineStr">
        <is>
          <t xml:space="preserve">Опора грибкова ГР 4 (біла)</t>
        </is>
      </c>
      <c r="E42" s="4">
        <v>1.1</v>
      </c>
      <c r="F42" s="0" t="str">
        <f>HYPERLINK("https://uvik.dp.ua/catalog/opory-hrybkovi/","відкрити")</f>
        <v>відкрити</v>
      </c>
    </row>
    <row r="43">
      <c r="A43" t="inlineStr">
        <is>
          <t xml:space="preserve">Опори грибкові</t>
        </is>
      </c>
      <c r="B43" s="1" t="inlineStr">
        <is>
          <t xml:space="preserve">GR-5</t>
        </is>
      </c>
      <c r="C43" t="inlineStr">
        <is>
          <t xml:space="preserve">Опора грибкова ГР 5</t>
        </is>
      </c>
      <c r="E43" s="4">
        <v>8.5</v>
      </c>
      <c r="F43" s="0" t="str">
        <f>HYPERLINK("https://uvik.dp.ua/catalog/opory-hrybkovi/","відкрити")</f>
        <v>відкрити</v>
      </c>
    </row>
    <row r="44">
      <c r="A44" t="inlineStr">
        <is>
          <t xml:space="preserve">Опори грибкові</t>
        </is>
      </c>
      <c r="B44" s="1" t="inlineStr">
        <is>
          <t xml:space="preserve">GR-5.1</t>
        </is>
      </c>
      <c r="C44" t="inlineStr">
        <is>
          <t xml:space="preserve">Опора грибкова ГР 5.1</t>
        </is>
      </c>
      <c r="E44" s="4">
        <v>5</v>
      </c>
      <c r="F44" s="0" t="str">
        <f>HYPERLINK("https://uvik.dp.ua/catalog/opory-hrybkovi/","відкрити")</f>
        <v>відкрити</v>
      </c>
    </row>
    <row r="45">
      <c r="A45" t="inlineStr">
        <is>
          <t xml:space="preserve">Опори грибкові</t>
        </is>
      </c>
      <c r="B45" s="1" t="inlineStr">
        <is>
          <t xml:space="preserve">GR-6</t>
        </is>
      </c>
      <c r="C45" t="inlineStr">
        <is>
          <t xml:space="preserve">Опора грибкова ГР 6</t>
        </is>
      </c>
      <c r="E45" s="4">
        <v>3.75</v>
      </c>
      <c r="F45" s="0" t="str">
        <f>HYPERLINK("https://uvik.dp.ua/catalog/opory-hrybkovi/","відкрити")</f>
        <v>відкрити</v>
      </c>
    </row>
    <row r="46">
      <c r="A46" t="inlineStr">
        <is>
          <t xml:space="preserve">Опори грибкові</t>
        </is>
      </c>
      <c r="B46" s="1" t="inlineStr">
        <is>
          <t xml:space="preserve">GR-7</t>
        </is>
      </c>
      <c r="C46" t="inlineStr">
        <is>
          <t xml:space="preserve">Опора грибкова ГР 7</t>
        </is>
      </c>
      <c r="E46" s="4">
        <v>30</v>
      </c>
      <c r="F46" s="0" t="str">
        <f>HYPERLINK("https://uvik.dp.ua/catalog/opory-hrybkovi/","відкрити")</f>
        <v>відкрити</v>
      </c>
    </row>
    <row r="47">
      <c r="A47" t="inlineStr">
        <is>
          <t xml:space="preserve">Опори грибкові</t>
        </is>
      </c>
      <c r="B47" s="1" t="inlineStr">
        <is>
          <t xml:space="preserve">OP-F481</t>
        </is>
      </c>
      <c r="C47" t="inlineStr">
        <is>
          <t xml:space="preserve">Опора плоска Ф481</t>
        </is>
      </c>
      <c r="E47" s="4">
        <v>1.3</v>
      </c>
      <c r="F47" s="0" t="str">
        <f>HYPERLINK("https://uvik.dp.ua/catalog/opory-hrybkovi/","відкрити")</f>
        <v>відкрити</v>
      </c>
    </row>
    <row r="48">
      <c r="A48" t="inlineStr">
        <is>
          <t xml:space="preserve">Опори грибкові</t>
        </is>
      </c>
      <c r="B48" s="1" t="inlineStr">
        <is>
          <t xml:space="preserve">OP-KOP</t>
        </is>
      </c>
      <c r="C48" t="inlineStr">
        <is>
          <t xml:space="preserve">Опора «копитко»</t>
        </is>
      </c>
      <c r="E48" s="4">
        <v>1.3</v>
      </c>
      <c r="F48" s="0" t="str">
        <f>HYPERLINK("https://uvik.dp.ua/catalog/opory-hrybkovi/","відкрити")</f>
        <v>відкрити</v>
      </c>
    </row>
    <row r="49">
      <c r="A49" t="inlineStr">
        <is>
          <t xml:space="preserve">Опори грибкові</t>
        </is>
      </c>
      <c r="B49" s="1" t="inlineStr">
        <is>
          <t xml:space="preserve">OR-1</t>
        </is>
      </c>
      <c r="C49" t="inlineStr">
        <is>
          <t xml:space="preserve">Опора регульована ОР-1</t>
        </is>
      </c>
      <c r="E49" s="4">
        <v>1</v>
      </c>
      <c r="F49" s="0" t="str">
        <f>HYPERLINK("https://uvik.dp.ua/catalog/opory-hrybkovi/","відкрити")</f>
        <v>відкрити</v>
      </c>
    </row>
    <row r="50">
      <c r="A50" t="inlineStr">
        <is>
          <t xml:space="preserve">Опори грибкові</t>
        </is>
      </c>
      <c r="B50" s="1" t="inlineStr">
        <is>
          <t xml:space="preserve">OR-2</t>
        </is>
      </c>
      <c r="C50" t="inlineStr">
        <is>
          <t xml:space="preserve">Опора регульована ОР-2</t>
        </is>
      </c>
      <c r="E50" s="4">
        <v>81</v>
      </c>
      <c r="F50" s="0" t="str">
        <f>HYPERLINK("https://uvik.dp.ua/catalog/opory-hrybkovi/","відкрити")</f>
        <v>відкрити</v>
      </c>
    </row>
    <row r="51">
      <c r="A51" t="inlineStr">
        <is>
          <t xml:space="preserve">Ролики</t>
        </is>
      </c>
      <c r="B51" s="1" t="inlineStr">
        <is>
          <t xml:space="preserve">RL-D38-R</t>
        </is>
      </c>
      <c r="C51" t="inlineStr">
        <is>
          <t xml:space="preserve">Ролик Д38 Р</t>
        </is>
      </c>
      <c r="D51" t="inlineStr">
        <is>
          <t xml:space="preserve">обгумований</t>
        </is>
      </c>
      <c r="E51" s="4">
        <v>7.5</v>
      </c>
      <c r="F51" s="0" t="str">
        <f>HYPERLINK("https://uvik.dp.ua/catalog/rolyky/","відкрити")</f>
        <v>відкрити</v>
      </c>
    </row>
    <row r="52">
      <c r="A52" t="inlineStr">
        <is>
          <t xml:space="preserve">Ролики</t>
        </is>
      </c>
      <c r="B52" s="1" t="inlineStr">
        <is>
          <t xml:space="preserve">RL-D38-PVR</t>
        </is>
      </c>
      <c r="C52" t="inlineStr">
        <is>
          <t xml:space="preserve">Ролик Д38 піввісь Р</t>
        </is>
      </c>
      <c r="D52" t="inlineStr">
        <is>
          <t xml:space="preserve">обгумований</t>
        </is>
      </c>
      <c r="E52" s="4">
        <v>7.5</v>
      </c>
      <c r="F52" s="0" t="str">
        <f>HYPERLINK("https://uvik.dp.ua/catalog/rolyky/","відкрити")</f>
        <v>відкрити</v>
      </c>
    </row>
    <row r="53">
      <c r="A53" t="inlineStr">
        <is>
          <t xml:space="preserve">Ролики</t>
        </is>
      </c>
      <c r="B53" s="1" t="inlineStr">
        <is>
          <t xml:space="preserve">RL-D30-15R</t>
        </is>
      </c>
      <c r="C53" t="inlineStr">
        <is>
          <t xml:space="preserve">Ролик Д30Рх15</t>
        </is>
      </c>
      <c r="D53" t="inlineStr">
        <is>
          <t xml:space="preserve">обгумований</t>
        </is>
      </c>
      <c r="E53" s="4">
        <v>3.8</v>
      </c>
      <c r="F53" s="0" t="str">
        <f>HYPERLINK("https://uvik.dp.ua/catalog/rolyky/","відкрити")</f>
        <v>відкрити</v>
      </c>
    </row>
    <row r="54">
      <c r="A54" t="inlineStr">
        <is>
          <t xml:space="preserve">Ролики</t>
        </is>
      </c>
      <c r="B54" s="1" t="inlineStr">
        <is>
          <t xml:space="preserve">RL-D38</t>
        </is>
      </c>
      <c r="C54" t="inlineStr">
        <is>
          <t xml:space="preserve">Ролик Д38</t>
        </is>
      </c>
      <c r="E54" s="4">
        <v>3.8</v>
      </c>
      <c r="F54" s="0" t="str">
        <f>HYPERLINK("https://uvik.dp.ua/catalog/rolyky/","відкрити")</f>
        <v>відкрити</v>
      </c>
    </row>
    <row r="55">
      <c r="A55" t="inlineStr">
        <is>
          <t xml:space="preserve">Ролики</t>
        </is>
      </c>
      <c r="B55" s="1" t="inlineStr">
        <is>
          <t xml:space="preserve">RL-D30-20</t>
        </is>
      </c>
      <c r="C55" t="inlineStr">
        <is>
          <t xml:space="preserve">Ролик Д30-20</t>
        </is>
      </c>
      <c r="E55" s="4">
        <v>3.8</v>
      </c>
      <c r="F55" s="0" t="str">
        <f>HYPERLINK("https://uvik.dp.ua/catalog/rolyky/","відкрити")</f>
        <v>відкрити</v>
      </c>
    </row>
    <row r="56">
      <c r="A56" t="inlineStr">
        <is>
          <t xml:space="preserve">Ролики</t>
        </is>
      </c>
      <c r="B56" s="1" t="inlineStr">
        <is>
          <t xml:space="preserve">RL-D30-15</t>
        </is>
      </c>
      <c r="C56" t="inlineStr">
        <is>
          <t xml:space="preserve">Ролик Д30-15</t>
        </is>
      </c>
      <c r="E56" s="4">
        <v>3.8</v>
      </c>
      <c r="F56" s="0" t="str">
        <f>HYPERLINK("https://uvik.dp.ua/catalog/rolyky/","відкрити")</f>
        <v>відкрити</v>
      </c>
    </row>
    <row r="57">
      <c r="A57" t="inlineStr">
        <is>
          <t xml:space="preserve">Ролики</t>
        </is>
      </c>
      <c r="B57" s="1" t="inlineStr">
        <is>
          <t xml:space="preserve">RL-D24</t>
        </is>
      </c>
      <c r="C57" t="inlineStr">
        <is>
          <t xml:space="preserve">Ролик Д24</t>
        </is>
      </c>
      <c r="E57" s="4">
        <v>3.8</v>
      </c>
      <c r="F57" s="0" t="str">
        <f>HYPERLINK("https://uvik.dp.ua/catalog/rolyky/","відкрити")</f>
        <v>відкрити</v>
      </c>
    </row>
    <row r="58">
      <c r="A58" t="inlineStr">
        <is>
          <t xml:space="preserve">Ролики</t>
        </is>
      </c>
      <c r="B58" s="1" t="inlineStr">
        <is>
          <t xml:space="preserve">RL-D16</t>
        </is>
      </c>
      <c r="C58" t="inlineStr">
        <is>
          <t xml:space="preserve">Ролик Д16</t>
        </is>
      </c>
      <c r="E58" s="4">
        <v>3.8</v>
      </c>
      <c r="F58" s="0" t="str">
        <f>HYPERLINK("https://uvik.dp.ua/catalog/rolyky/","відкрити")</f>
        <v>відкрити</v>
      </c>
    </row>
    <row r="59">
      <c r="A59" t="inlineStr">
        <is>
          <t xml:space="preserve">Ролики</t>
        </is>
      </c>
      <c r="B59" s="1" t="inlineStr">
        <is>
          <t xml:space="preserve">RL-D43</t>
        </is>
      </c>
      <c r="C59" t="inlineStr">
        <is>
          <t xml:space="preserve">Ролик Д43</t>
        </is>
      </c>
      <c r="E59" s="4">
        <v>3.8</v>
      </c>
      <c r="F59" s="0" t="str">
        <f>HYPERLINK("https://uvik.dp.ua/catalog/rolyky/","відкрити")</f>
        <v>відкрити</v>
      </c>
    </row>
    <row r="60">
      <c r="A60" t="inlineStr">
        <is>
          <t xml:space="preserve">Ролики</t>
        </is>
      </c>
      <c r="B60" s="1" t="inlineStr">
        <is>
          <t xml:space="preserve">RL-D43-R</t>
        </is>
      </c>
      <c r="C60" t="inlineStr">
        <is>
          <t xml:space="preserve">Ролик Д43 Р</t>
        </is>
      </c>
      <c r="D60" t="inlineStr">
        <is>
          <t xml:space="preserve">обгумований</t>
        </is>
      </c>
      <c r="E60" s="4">
        <v>7.5</v>
      </c>
      <c r="F60" s="0" t="str">
        <f>HYPERLINK("https://uvik.dp.ua/catalog/rolyky/","відкрити")</f>
        <v>відкрити</v>
      </c>
    </row>
    <row r="61">
      <c r="A61" t="inlineStr">
        <is>
          <t xml:space="preserve">Ролики</t>
        </is>
      </c>
      <c r="B61" s="1" t="inlineStr">
        <is>
          <t xml:space="preserve">RL-D38-PV</t>
        </is>
      </c>
      <c r="C61" t="inlineStr">
        <is>
          <t xml:space="preserve">Ролик Д38 піввісь</t>
        </is>
      </c>
      <c r="E61" s="4">
        <v>3.8</v>
      </c>
      <c r="F61" s="0" t="str">
        <f>HYPERLINK("https://uvik.dp.ua/catalog/rolyky/","відкрити")</f>
        <v>відкрити</v>
      </c>
    </row>
    <row r="62">
      <c r="A62" t="inlineStr">
        <is>
          <t xml:space="preserve">Механізми трансформації</t>
        </is>
      </c>
      <c r="B62" s="1" t="inlineStr">
        <is>
          <t xml:space="preserve">DMT-1</t>
        </is>
      </c>
      <c r="C62" t="inlineStr">
        <is>
          <t xml:space="preserve">ДМТ 1</t>
        </is>
      </c>
      <c r="E62" s="4">
        <v>270</v>
      </c>
      <c r="F62" s="0" t="str">
        <f>HYPERLINK("https://uvik.dp.ua/catalog/mehanizmy-transformatsii/","відкрити")</f>
        <v>відкрити</v>
      </c>
    </row>
    <row r="63">
      <c r="A63" t="inlineStr">
        <is>
          <t xml:space="preserve">Механізми трансформації</t>
        </is>
      </c>
      <c r="B63" s="1" t="inlineStr">
        <is>
          <t xml:space="preserve">DMT-2</t>
        </is>
      </c>
      <c r="C63" t="inlineStr">
        <is>
          <t xml:space="preserve">ДМТ 2</t>
        </is>
      </c>
      <c r="E63" s="4">
        <v>270</v>
      </c>
      <c r="F63" s="0" t="str">
        <f>HYPERLINK("https://uvik.dp.ua/catalog/mehanizmy-transformatsii/","відкрити")</f>
        <v>відкрити</v>
      </c>
    </row>
    <row r="64">
      <c r="A64" t="inlineStr">
        <is>
          <t xml:space="preserve">Механізми трансформації</t>
        </is>
      </c>
      <c r="B64" s="1" t="inlineStr">
        <is>
          <t xml:space="preserve">DMT-2R</t>
        </is>
      </c>
      <c r="C64" t="inlineStr">
        <is>
          <t xml:space="preserve">ДМТ 2Р</t>
        </is>
      </c>
      <c r="E64" s="4">
        <v>307</v>
      </c>
      <c r="F64" s="0" t="str">
        <f>HYPERLINK("https://uvik.dp.ua/catalog/mehanizmy-transformatsii/","відкрити")</f>
        <v>відкрити</v>
      </c>
    </row>
    <row r="65">
      <c r="A65" t="inlineStr">
        <is>
          <t xml:space="preserve">Механізми трансформації</t>
        </is>
      </c>
      <c r="B65" s="1" t="inlineStr">
        <is>
          <t xml:space="preserve">DMT-3</t>
        </is>
      </c>
      <c r="C65" t="inlineStr">
        <is>
          <t xml:space="preserve">ДМТ 3</t>
        </is>
      </c>
      <c r="E65" s="4">
        <v>530</v>
      </c>
      <c r="F65" s="0" t="str">
        <f>HYPERLINK("https://uvik.dp.ua/catalog/mehanizmy-transformatsii/","відкрити")</f>
        <v>відкрити</v>
      </c>
    </row>
    <row r="66">
      <c r="A66" t="inlineStr">
        <is>
          <t xml:space="preserve">Механізми трансформації</t>
        </is>
      </c>
      <c r="B66" s="1" t="inlineStr">
        <is>
          <t xml:space="preserve">BUM-1</t>
        </is>
      </c>
      <c r="C66" t="inlineStr">
        <is>
          <t xml:space="preserve">Напрямна «Бумеранг 1»</t>
        </is>
      </c>
      <c r="E66" s="4">
        <v>48</v>
      </c>
      <c r="F66" s="0" t="str">
        <f>HYPERLINK("https://uvik.dp.ua/catalog/mehanizmy-transformatsii/","відкрити")</f>
        <v>відкрити</v>
      </c>
    </row>
    <row r="67">
      <c r="A67" t="inlineStr">
        <is>
          <t xml:space="preserve">Механізми трансформації</t>
        </is>
      </c>
      <c r="B67" s="1" t="inlineStr">
        <is>
          <t xml:space="preserve">DMT-4</t>
        </is>
      </c>
      <c r="C67" t="inlineStr">
        <is>
          <t xml:space="preserve">ДМТ 4 (танго)</t>
        </is>
      </c>
      <c r="E67" s="4">
        <v>170</v>
      </c>
      <c r="F67" s="0" t="str">
        <f>HYPERLINK("https://uvik.dp.ua/catalog/mehanizmy-transformatsii/","відкрити")</f>
        <v>відкрити</v>
      </c>
    </row>
    <row r="68">
      <c r="A68" t="inlineStr">
        <is>
          <t xml:space="preserve">Механізми трансформації</t>
        </is>
      </c>
      <c r="B68" s="1" t="inlineStr">
        <is>
          <t xml:space="preserve">BUM-2</t>
        </is>
      </c>
      <c r="C68" t="inlineStr">
        <is>
          <t xml:space="preserve">Напрямна «Бумеранг 2»</t>
        </is>
      </c>
      <c r="E68" s="4">
        <v>52</v>
      </c>
      <c r="F68" s="0" t="str">
        <f>HYPERLINK("https://uvik.dp.ua/catalog/mehanizmy-transformatsii/","відкрити")</f>
        <v>відкрити</v>
      </c>
    </row>
    <row r="69">
      <c r="A69" t="inlineStr">
        <is>
          <t xml:space="preserve">Механізми трансформації</t>
        </is>
      </c>
      <c r="B69" s="1" t="inlineStr">
        <is>
          <t xml:space="preserve">SHA-01</t>
        </is>
      </c>
      <c r="C69" t="inlineStr">
        <is>
          <t xml:space="preserve">Напрямна «Шабля» 01</t>
        </is>
      </c>
      <c r="E69" s="4">
        <v>82</v>
      </c>
      <c r="F69" s="0" t="str">
        <f>HYPERLINK("https://uvik.dp.ua/catalog/mehanizmy-transformatsii/","відкрити")</f>
        <v>відкрити</v>
      </c>
    </row>
    <row r="70">
      <c r="A70" t="inlineStr">
        <is>
          <t xml:space="preserve">Механізми трансформації</t>
        </is>
      </c>
      <c r="B70" s="1" t="inlineStr">
        <is>
          <t xml:space="preserve">SHA-02</t>
        </is>
      </c>
      <c r="C70" t="inlineStr">
        <is>
          <t xml:space="preserve">Напрямна «Шабля» 02</t>
        </is>
      </c>
      <c r="E70" s="4">
        <v>87</v>
      </c>
      <c r="F70" s="0" t="str">
        <f>HYPERLINK("https://uvik.dp.ua/catalog/mehanizmy-transformatsii/","відкрити")</f>
        <v>відкрити</v>
      </c>
    </row>
    <row r="71">
      <c r="A71" t="inlineStr">
        <is>
          <t xml:space="preserve">Механізми трансформації</t>
        </is>
      </c>
      <c r="B71" s="1" t="inlineStr">
        <is>
          <t xml:space="preserve">SHA-03</t>
        </is>
      </c>
      <c r="C71" t="inlineStr">
        <is>
          <t xml:space="preserve">Напрямна «Шабля» 03</t>
        </is>
      </c>
      <c r="E71" s="4">
        <v>87</v>
      </c>
      <c r="F71" s="0" t="str">
        <f>HYPERLINK("https://uvik.dp.ua/catalog/mehanizmy-transformatsii/","відкрити")</f>
        <v>відкрити</v>
      </c>
    </row>
    <row r="72">
      <c r="A72" t="inlineStr">
        <is>
          <t xml:space="preserve">Механізми трансформації</t>
        </is>
      </c>
      <c r="B72" s="1" t="inlineStr">
        <is>
          <t xml:space="preserve">SHA-04</t>
        </is>
      </c>
      <c r="C72" t="inlineStr">
        <is>
          <t xml:space="preserve">Напрямна «Шабля» 04</t>
        </is>
      </c>
      <c r="E72" s="4">
        <v>87</v>
      </c>
      <c r="F72" s="0" t="str">
        <f>HYPERLINK("https://uvik.dp.ua/catalog/mehanizmy-transformatsii/","відкрити")</f>
        <v>відкрити</v>
      </c>
    </row>
    <row r="73">
      <c r="A73" t="inlineStr">
        <is>
          <t xml:space="preserve">Ламелетримачі</t>
        </is>
      </c>
      <c r="B73" s="1" t="inlineStr">
        <is>
          <t xml:space="preserve">LT-53</t>
        </is>
      </c>
      <c r="C73" t="inlineStr">
        <is>
          <t xml:space="preserve">Ламелетримач 53</t>
        </is>
      </c>
      <c r="E73" s="4">
        <v>0.75</v>
      </c>
      <c r="F73" s="0" t="str">
        <f>HYPERLINK("https://uvik.dp.ua/catalog/lameletrymachi/","відкрити")</f>
        <v>відкрити</v>
      </c>
    </row>
    <row r="74">
      <c r="A74" t="inlineStr">
        <is>
          <t xml:space="preserve">Ламелетримачі</t>
        </is>
      </c>
      <c r="B74" s="1" t="inlineStr">
        <is>
          <t xml:space="preserve">LT-M</t>
        </is>
      </c>
      <c r="C74" t="inlineStr">
        <is>
          <t xml:space="preserve">Ламелетримач/м</t>
        </is>
      </c>
      <c r="E74" s="4">
        <v>1.2</v>
      </c>
      <c r="F74" s="0" t="str">
        <f>HYPERLINK("https://uvik.dp.ua/catalog/lameletrymachi/","відкрити")</f>
        <v>відкрити</v>
      </c>
    </row>
    <row r="75">
      <c r="A75" t="inlineStr">
        <is>
          <t xml:space="preserve">Ламелетримачі</t>
        </is>
      </c>
      <c r="B75" s="1" t="inlineStr">
        <is>
          <t xml:space="preserve">LT-68</t>
        </is>
      </c>
      <c r="C75" t="inlineStr">
        <is>
          <t xml:space="preserve">Ламелетримач 68</t>
        </is>
      </c>
      <c r="E75" s="4">
        <v>1.2</v>
      </c>
      <c r="F75" s="0" t="str">
        <f>HYPERLINK("https://uvik.dp.ua/catalog/lameletrymachi/","відкрити")</f>
        <v>відкрити</v>
      </c>
    </row>
    <row r="76">
      <c r="A76" t="inlineStr">
        <is>
          <t xml:space="preserve">Кутники та пластини</t>
        </is>
      </c>
      <c r="B76" s="1" t="inlineStr">
        <is>
          <t xml:space="preserve">KT-01</t>
        </is>
      </c>
      <c r="C76" t="inlineStr">
        <is>
          <t xml:space="preserve">Кутник 01</t>
        </is>
      </c>
      <c r="E76" s="4">
        <v>2.2</v>
      </c>
      <c r="F76" s="0" t="str">
        <f>HYPERLINK("https://uvik.dp.ua/catalog/kutochky-plastyny/kutnyk-01/","відкрити")</f>
        <v>відкрити</v>
      </c>
    </row>
    <row r="77">
      <c r="A77" t="inlineStr">
        <is>
          <t xml:space="preserve">Кутники та пластини</t>
        </is>
      </c>
      <c r="B77" s="1" t="inlineStr">
        <is>
          <t xml:space="preserve">KT-02</t>
        </is>
      </c>
      <c r="C77" t="inlineStr">
        <is>
          <t xml:space="preserve">Кутник 02</t>
        </is>
      </c>
      <c r="E77" s="4">
        <v>2.2</v>
      </c>
      <c r="F77" s="0" t="str">
        <f>HYPERLINK("https://uvik.dp.ua/catalog/kutochky-plastyny/kutnyk-02/","відкрити")</f>
        <v>відкрити</v>
      </c>
    </row>
    <row r="78">
      <c r="A78" t="inlineStr">
        <is>
          <t xml:space="preserve">Кутники та пластини</t>
        </is>
      </c>
      <c r="B78" s="1" t="inlineStr">
        <is>
          <t xml:space="preserve">KT-03</t>
        </is>
      </c>
      <c r="C78" t="inlineStr">
        <is>
          <t xml:space="preserve">Кутник 03</t>
        </is>
      </c>
      <c r="E78" s="4">
        <v>2.8</v>
      </c>
      <c r="F78" s="0" t="str">
        <f>HYPERLINK("https://uvik.dp.ua/catalog/kutochky-plastyny/kutnyk-03/","відкрити")</f>
        <v>відкрити</v>
      </c>
    </row>
    <row r="79">
      <c r="A79" t="inlineStr">
        <is>
          <t xml:space="preserve">Кутники та пластини</t>
        </is>
      </c>
      <c r="B79" s="1" t="inlineStr">
        <is>
          <t xml:space="preserve">KT-04</t>
        </is>
      </c>
      <c r="C79" t="inlineStr">
        <is>
          <t xml:space="preserve">Кутник 04</t>
        </is>
      </c>
      <c r="E79" s="4">
        <v>2.8</v>
      </c>
      <c r="F79" s="0" t="str">
        <f>HYPERLINK("https://uvik.dp.ua/catalog/kutochky-plastyny/kutnyk-04/","відкрити")</f>
        <v>відкрити</v>
      </c>
    </row>
    <row r="80">
      <c r="A80" t="inlineStr">
        <is>
          <t xml:space="preserve">Кутники та пластини</t>
        </is>
      </c>
      <c r="B80" s="1" t="inlineStr">
        <is>
          <t xml:space="preserve">KT-05</t>
        </is>
      </c>
      <c r="C80" t="inlineStr">
        <is>
          <t xml:space="preserve">Кутник 05</t>
        </is>
      </c>
      <c r="E80" s="4">
        <v>10</v>
      </c>
      <c r="F80" s="0" t="str">
        <f>HYPERLINK("https://uvik.dp.ua/catalog/kutochky-plastyny/kutnyk-05/","відкрити")</f>
        <v>відкрити</v>
      </c>
    </row>
    <row r="81">
      <c r="A81" t="inlineStr">
        <is>
          <t xml:space="preserve">Кутники та пластини</t>
        </is>
      </c>
      <c r="B81" s="1" t="inlineStr">
        <is>
          <t xml:space="preserve">KT-06</t>
        </is>
      </c>
      <c r="C81" t="inlineStr">
        <is>
          <t xml:space="preserve">Кутник 06 (ліжковий)</t>
        </is>
      </c>
      <c r="E81" s="4">
        <v>13</v>
      </c>
      <c r="F81" s="0" t="str">
        <f>HYPERLINK("https://uvik.dp.ua/catalog/kutochky-plastyny/kutnyk-06/","відкрити")</f>
        <v>відкрити</v>
      </c>
    </row>
    <row r="82">
      <c r="A82" t="inlineStr">
        <is>
          <t xml:space="preserve">Кутники та пластини</t>
        </is>
      </c>
      <c r="B82" s="1" t="inlineStr">
        <is>
          <t xml:space="preserve">KT-07</t>
        </is>
      </c>
      <c r="C82" t="inlineStr">
        <is>
          <t xml:space="preserve">Кутник 07</t>
        </is>
      </c>
      <c r="E82" s="4">
        <v>13</v>
      </c>
      <c r="F82" s="0" t="str">
        <f>HYPERLINK("https://uvik.dp.ua/catalog/kutochky-plastyny/kutnyk-07/","відкрити")</f>
        <v>відкрити</v>
      </c>
    </row>
    <row r="83">
      <c r="A83" t="inlineStr">
        <is>
          <t xml:space="preserve">Кутники та пластини</t>
        </is>
      </c>
      <c r="B83" s="1" t="inlineStr">
        <is>
          <t xml:space="preserve">KT-08</t>
        </is>
      </c>
      <c r="C83" t="inlineStr">
        <is>
          <t xml:space="preserve">Кутник 08</t>
        </is>
      </c>
      <c r="E83" s="4">
        <v>15</v>
      </c>
      <c r="F83" s="0" t="str">
        <f>HYPERLINK("https://uvik.dp.ua/catalog/kutochky-plastyny/kutnyk-08/","відкрити")</f>
        <v>відкрити</v>
      </c>
    </row>
    <row r="84">
      <c r="A84" t="inlineStr">
        <is>
          <t xml:space="preserve">Кутники та пластини</t>
        </is>
      </c>
      <c r="B84" s="1" t="inlineStr">
        <is>
          <t xml:space="preserve">KT-09</t>
        </is>
      </c>
      <c r="C84" t="inlineStr">
        <is>
          <t xml:space="preserve">Кутник 09 (ліжковий)</t>
        </is>
      </c>
      <c r="E84" s="4">
        <v>30</v>
      </c>
      <c r="F84" s="0" t="str">
        <f>HYPERLINK("https://uvik.dp.ua/catalog/kutochky-plastyny/kutnyk-09/","відкрити")</f>
        <v>відкрити</v>
      </c>
    </row>
    <row r="85">
      <c r="A85" t="inlineStr">
        <is>
          <t xml:space="preserve">Кутники та пластини</t>
        </is>
      </c>
      <c r="B85" s="1" t="inlineStr">
        <is>
          <t xml:space="preserve">KT-10</t>
        </is>
      </c>
      <c r="C85" t="inlineStr">
        <is>
          <t xml:space="preserve">Кутник 10</t>
        </is>
      </c>
      <c r="E85" s="4">
        <v>1.7</v>
      </c>
      <c r="F85" s="0" t="str">
        <f>HYPERLINK("https://uvik.dp.ua/catalog/kutochky-plastyny/kutnyk-10/","відкрити")</f>
        <v>відкрити</v>
      </c>
    </row>
    <row r="86">
      <c r="A86" t="inlineStr">
        <is>
          <t xml:space="preserve">Кутники та пластини</t>
        </is>
      </c>
      <c r="B86" s="1" t="inlineStr">
        <is>
          <t xml:space="preserve">KT-11</t>
        </is>
      </c>
      <c r="C86" t="inlineStr">
        <is>
          <t xml:space="preserve">Кутник 11</t>
        </is>
      </c>
      <c r="E86" s="4">
        <v>70</v>
      </c>
      <c r="F86" s="0" t="str">
        <f>HYPERLINK("https://uvik.dp.ua/catalog/kutochky-plastyny/kutnyk-11/","відкрити")</f>
        <v>відкрити</v>
      </c>
    </row>
    <row r="87">
      <c r="A87" t="inlineStr">
        <is>
          <t xml:space="preserve">Кутники та пластини</t>
        </is>
      </c>
      <c r="B87" s="1" t="inlineStr">
        <is>
          <t xml:space="preserve">KT-12</t>
        </is>
      </c>
      <c r="C87" t="inlineStr">
        <is>
          <t xml:space="preserve">Кутник 12</t>
        </is>
      </c>
      <c r="E87" s="4">
        <v>29</v>
      </c>
      <c r="F87" s="0" t="str">
        <f>HYPERLINK("https://uvik.dp.ua/catalog/kutochky-plastyny/kutnyk-12/","відкрити")</f>
        <v>відкрити</v>
      </c>
    </row>
    <row r="88">
      <c r="A88" t="inlineStr">
        <is>
          <t xml:space="preserve">Кутники та пластини</t>
        </is>
      </c>
      <c r="B88" s="1" t="inlineStr">
        <is>
          <t xml:space="preserve">PL-01</t>
        </is>
      </c>
      <c r="C88" t="inlineStr">
        <is>
          <t xml:space="preserve">Пластина 0.1</t>
        </is>
      </c>
      <c r="E88" s="4">
        <v>2.1</v>
      </c>
      <c r="F88" s="0" t="str">
        <f>HYPERLINK("https://uvik.dp.ua/catalog/kutochky-plastyny/plastyna-01/","відкрити")</f>
        <v>відкрити</v>
      </c>
    </row>
    <row r="89">
      <c r="A89" t="inlineStr">
        <is>
          <t xml:space="preserve">Кутники та пластини</t>
        </is>
      </c>
      <c r="B89" s="1" t="inlineStr">
        <is>
          <t xml:space="preserve">PL-02</t>
        </is>
      </c>
      <c r="C89" t="inlineStr">
        <is>
          <t xml:space="preserve">Пластина 0.2</t>
        </is>
      </c>
      <c r="E89" s="4">
        <v>2.4</v>
      </c>
      <c r="F89" s="0" t="str">
        <f>HYPERLINK("https://uvik.dp.ua/catalog/kutochky-plastyny/plastyna-02/","відкрити")</f>
        <v>відкрити</v>
      </c>
    </row>
    <row r="90">
      <c r="A90" t="inlineStr">
        <is>
          <t xml:space="preserve">Кутники та пластини</t>
        </is>
      </c>
      <c r="B90" s="1" t="inlineStr">
        <is>
          <t xml:space="preserve">PL-OP</t>
        </is>
      </c>
      <c r="C90" t="inlineStr">
        <is>
          <t xml:space="preserve">Пластина опорна</t>
        </is>
      </c>
      <c r="E90" s="4">
        <v>13</v>
      </c>
      <c r="F90" s="0" t="str">
        <f>HYPERLINK("https://uvik.dp.ua/catalog/kutochky-plastyny/plastyna-oporna/","відкрити")</f>
        <v>відкрити</v>
      </c>
    </row>
    <row r="91">
      <c r="A91" t="inlineStr">
        <is>
          <t xml:space="preserve">Завіси та шарніри</t>
        </is>
      </c>
      <c r="B91" s="1" t="inlineStr">
        <is>
          <t xml:space="preserve">ZV-P01</t>
        </is>
      </c>
      <c r="C91" t="inlineStr">
        <is>
          <t xml:space="preserve">Шарнір «петля» 0.1</t>
        </is>
      </c>
      <c r="E91" s="4">
        <v>33</v>
      </c>
      <c r="F91" s="0" t="str">
        <f>HYPERLINK("https://uvik.dp.ua/catalog/zavisy-sharniry/","відкрити")</f>
        <v>відкрити</v>
      </c>
    </row>
    <row r="92">
      <c r="A92" t="inlineStr">
        <is>
          <t xml:space="preserve">Завіси та шарніри</t>
        </is>
      </c>
      <c r="B92" s="1" t="inlineStr">
        <is>
          <t xml:space="preserve">ZV-P02</t>
        </is>
      </c>
      <c r="C92" t="inlineStr">
        <is>
          <t xml:space="preserve">Шарнір «петля» 0.2</t>
        </is>
      </c>
      <c r="E92" s="4">
        <v>17</v>
      </c>
      <c r="F92" s="0" t="str">
        <f>HYPERLINK("https://uvik.dp.ua/catalog/zavisy-sharniry/","відкрити")</f>
        <v>відкрити</v>
      </c>
    </row>
    <row r="93">
      <c r="A93" t="inlineStr">
        <is>
          <t xml:space="preserve">Завіси та шарніри</t>
        </is>
      </c>
      <c r="B93" s="1" t="inlineStr">
        <is>
          <t xml:space="preserve">ZV-P03</t>
        </is>
      </c>
      <c r="C93" t="inlineStr">
        <is>
          <t xml:space="preserve">Шарнір «петля» 0.3</t>
        </is>
      </c>
      <c r="E93" s="4">
        <v>13</v>
      </c>
      <c r="F93" s="0" t="str">
        <f>HYPERLINK("https://uvik.dp.ua/catalog/zavisy-sharniry/","відкрити")</f>
        <v>відкрити</v>
      </c>
    </row>
    <row r="94">
      <c r="A94" t="inlineStr">
        <is>
          <t xml:space="preserve">Завіси та шарніри</t>
        </is>
      </c>
      <c r="B94" s="1" t="inlineStr">
        <is>
          <t xml:space="preserve">ZV-LOM</t>
        </is>
      </c>
      <c r="C94" t="inlineStr">
        <is>
          <t xml:space="preserve">Завіса ломберна</t>
        </is>
      </c>
      <c r="E94" s="4">
        <v>25</v>
      </c>
      <c r="F94" s="0" t="str">
        <f>HYPERLINK("https://uvik.dp.ua/catalog/zavisy-sharniry/","відкрити")</f>
        <v>відкрити</v>
      </c>
    </row>
    <row r="95">
      <c r="A95" t="inlineStr">
        <is>
          <t xml:space="preserve">Завіси та шарніри</t>
        </is>
      </c>
      <c r="B95" s="1" t="inlineStr">
        <is>
          <t xml:space="preserve">ZV-PER</t>
        </is>
      </c>
      <c r="C95" t="inlineStr">
        <is>
          <t xml:space="preserve">Шарнір «перевертень»</t>
        </is>
      </c>
      <c r="E95" s="4">
        <v>18</v>
      </c>
      <c r="F95" s="0" t="str">
        <f>HYPERLINK("https://uvik.dp.ua/catalog/zavisy-sharniry/","відкрити")</f>
        <v>відкрити</v>
      </c>
    </row>
    <row r="96">
      <c r="A96" t="inlineStr">
        <is>
          <t xml:space="preserve">Завіси та шарніри</t>
        </is>
      </c>
      <c r="B96" s="1" t="inlineStr">
        <is>
          <t xml:space="preserve">ZV-PER-01</t>
        </is>
      </c>
      <c r="C96" t="inlineStr">
        <is>
          <t xml:space="preserve">Шарнір «перевертень» 01</t>
        </is>
      </c>
      <c r="E96" s="4">
        <v>15</v>
      </c>
      <c r="F96" s="0" t="str">
        <f>HYPERLINK("https://uvik.dp.ua/catalog/zavisy-sharniry/","відкрити")</f>
        <v>відкрити</v>
      </c>
    </row>
    <row r="97">
      <c r="A97" t="inlineStr">
        <is>
          <t xml:space="preserve">Завіси та шарніри</t>
        </is>
      </c>
      <c r="B97" s="1" t="inlineStr">
        <is>
          <t xml:space="preserve">ZV-PER-02</t>
        </is>
      </c>
      <c r="C97" t="inlineStr">
        <is>
          <t xml:space="preserve">Шарнір «перевертень» 02</t>
        </is>
      </c>
      <c r="E97" s="4">
        <v>8</v>
      </c>
      <c r="F97" s="0" t="str">
        <f>HYPERLINK("https://uvik.dp.ua/catalog/zavisy-sharniry/","відкрити")</f>
        <v>відкрити</v>
      </c>
    </row>
    <row r="98">
      <c r="A98" t="inlineStr">
        <is>
          <t xml:space="preserve">Кріпильна фурнітура</t>
        </is>
      </c>
      <c r="B98" s="1" t="inlineStr">
        <is>
          <t xml:space="preserve">KR-NAV</t>
        </is>
      </c>
      <c r="C98" t="inlineStr">
        <is>
          <t xml:space="preserve">Навіс</t>
        </is>
      </c>
      <c r="E98" s="4">
        <v>3.5</v>
      </c>
      <c r="F98" s="0" t="str">
        <f>HYPERLINK("https://uvik.dp.ua/catalog/kripylna-furnitura/","відкрити")</f>
        <v>відкрити</v>
      </c>
    </row>
    <row r="99">
      <c r="A99" t="inlineStr">
        <is>
          <t xml:space="preserve">Кріпильна фурнітура</t>
        </is>
      </c>
      <c r="B99" s="1" t="inlineStr">
        <is>
          <t xml:space="preserve">KR-FUT</t>
        </is>
      </c>
      <c r="C99" t="inlineStr">
        <is>
          <t xml:space="preserve">Гайка (футорка)</t>
        </is>
      </c>
      <c r="E99" s="4">
        <v>2.5</v>
      </c>
      <c r="F99" s="0" t="str">
        <f>HYPERLINK("https://uvik.dp.ua/catalog/kripylna-furnitura/","відкрити")</f>
        <v>відкрити</v>
      </c>
    </row>
    <row r="100">
      <c r="A100" t="inlineStr">
        <is>
          <t xml:space="preserve">Кріпильна фурнітура</t>
        </is>
      </c>
      <c r="B100" s="1" t="inlineStr">
        <is>
          <t xml:space="preserve">KR-PIS</t>
        </is>
      </c>
      <c r="C100" t="inlineStr">
        <is>
          <t xml:space="preserve">Пістон (дюбель)</t>
        </is>
      </c>
      <c r="E100" s="4">
        <v>1.3</v>
      </c>
      <c r="F100" s="0" t="str">
        <f>HYPERLINK("https://uvik.dp.ua/catalog/kripylna-furnitura/","відкрити")</f>
        <v>відкрити</v>
      </c>
    </row>
    <row r="101">
      <c r="A101" t="inlineStr">
        <is>
          <t xml:space="preserve">Кріпильна фурнітура</t>
        </is>
      </c>
      <c r="B101" s="1" t="inlineStr">
        <is>
          <t xml:space="preserve">KR-STO</t>
        </is>
      </c>
      <c r="C101" t="inlineStr">
        <is>
          <t xml:space="preserve">Стопор</t>
        </is>
      </c>
      <c r="E101" s="4">
        <v>6</v>
      </c>
      <c r="F101" s="0" t="str">
        <f>HYPERLINK("https://uvik.dp.ua/catalog/kripylna-furnitura/","відкрити")</f>
        <v>відкрити</v>
      </c>
    </row>
    <row r="102">
      <c r="A102" t="inlineStr">
        <is>
          <t xml:space="preserve">Кріпильна фурнітура</t>
        </is>
      </c>
      <c r="B102" s="1" t="inlineStr">
        <is>
          <t xml:space="preserve">KR-BAL</t>
        </is>
      </c>
      <c r="C102" t="inlineStr">
        <is>
          <t xml:space="preserve">Балабон</t>
        </is>
      </c>
      <c r="E102" s="4">
        <v>0.75</v>
      </c>
      <c r="F102" s="0" t="str">
        <f>HYPERLINK("https://uvik.dp.ua/catalog/kripylna-furnitura/","відкрити")</f>
        <v>відкрити</v>
      </c>
    </row>
    <row r="103">
      <c r="A103" t="inlineStr">
        <is>
          <t xml:space="preserve">Кріпильна фурнітура</t>
        </is>
      </c>
      <c r="B103" s="1" t="inlineStr">
        <is>
          <t xml:space="preserve">KR-PTR</t>
        </is>
      </c>
      <c r="C103" t="inlineStr">
        <is>
          <t xml:space="preserve">Полицетримач</t>
        </is>
      </c>
      <c r="E103" s="4">
        <v>1.5</v>
      </c>
      <c r="F103" s="0" t="str">
        <f>HYPERLINK("https://uvik.dp.ua/catalog/kripylna-furnitura/","відкрити")</f>
        <v>відкрити</v>
      </c>
    </row>
    <row r="104">
      <c r="A104" t="inlineStr">
        <is>
          <t xml:space="preserve">Кріпильна фурнітура</t>
        </is>
      </c>
      <c r="B104" s="1" t="inlineStr">
        <is>
          <t xml:space="preserve">KR-KLI</t>
        </is>
      </c>
      <c r="C104" t="inlineStr">
        <is>
          <t xml:space="preserve">Кліпса</t>
        </is>
      </c>
      <c r="E104" s="4">
        <v>0.5</v>
      </c>
      <c r="F104" s="0" t="str">
        <f>HYPERLINK("https://uvik.dp.ua/catalog/kripylna-furnitura/","відкрити")</f>
        <v>відкрити</v>
      </c>
    </row>
    <row r="105">
      <c r="A105" t="inlineStr">
        <is>
          <t xml:space="preserve">Кріпильна фурнітура</t>
        </is>
      </c>
      <c r="B105" s="1" t="inlineStr">
        <is>
          <t xml:space="preserve">KR-PPT</t>
        </is>
      </c>
      <c r="C105" t="inlineStr">
        <is>
          <t xml:space="preserve">Підп’ятник</t>
        </is>
      </c>
      <c r="E105" s="4">
        <v>5</v>
      </c>
      <c r="F105" s="0" t="str">
        <f>HYPERLINK("https://uvik.dp.ua/catalog/kripylna-furnitura/","відкрити")</f>
        <v>відкрити</v>
      </c>
    </row>
    <row r="106">
      <c r="A106" t="inlineStr">
        <is>
          <t xml:space="preserve">Кріпильна фурнітура</t>
        </is>
      </c>
      <c r="B106" s="1" t="inlineStr">
        <is>
          <t xml:space="preserve">KR-SHT</t>
        </is>
      </c>
      <c r="C106" t="inlineStr">
        <is>
          <t xml:space="preserve">Штанготримач</t>
        </is>
      </c>
      <c r="E106" s="4">
        <v>5</v>
      </c>
      <c r="F106" s="0" t="str">
        <f>HYPERLINK("https://uvik.dp.ua/catalog/kripylna-furnitura/","відкрити")</f>
        <v>відкрити</v>
      </c>
    </row>
    <row r="107">
      <c r="A107" t="inlineStr">
        <is>
          <t xml:space="preserve">Кріпильна фурнітура</t>
        </is>
      </c>
      <c r="B107" s="1" t="inlineStr">
        <is>
          <t xml:space="preserve">KR-ZA-01</t>
        </is>
      </c>
      <c r="C107" t="inlineStr">
        <is>
          <t xml:space="preserve">Зачіп 0.1</t>
        </is>
      </c>
      <c r="E107" s="4">
        <v>11</v>
      </c>
      <c r="F107" s="0" t="str">
        <f>HYPERLINK("https://uvik.dp.ua/catalog/kripylna-furnitura/","відкрити")</f>
        <v>відкрити</v>
      </c>
    </row>
    <row r="108">
      <c r="A108" t="inlineStr">
        <is>
          <t xml:space="preserve">Кріпильна фурнітура</t>
        </is>
      </c>
      <c r="B108" s="1" t="inlineStr">
        <is>
          <t xml:space="preserve">KR-KRN-07</t>
        </is>
      </c>
      <c r="C108" t="inlineStr">
        <is>
          <t xml:space="preserve">Кронштейн 07</t>
        </is>
      </c>
      <c r="E108" s="4">
        <v>22</v>
      </c>
      <c r="F108" s="0" t="str">
        <f>HYPERLINK("https://uvik.dp.ua/catalog/kripylna-furnitura/","відкрити")</f>
        <v>відкрити</v>
      </c>
    </row>
    <row r="109">
      <c r="A109" t="inlineStr">
        <is>
          <t xml:space="preserve">Кріпильна фурнітура</t>
        </is>
      </c>
      <c r="B109" s="1" t="inlineStr">
        <is>
          <t xml:space="preserve">KR-ZA-02</t>
        </is>
      </c>
      <c r="C109" t="inlineStr">
        <is>
          <t xml:space="preserve">Зачіп 0.2</t>
        </is>
      </c>
      <c r="E109" s="4">
        <v>24</v>
      </c>
      <c r="F109" s="0" t="str">
        <f>HYPERLINK("https://uvik.dp.ua/catalog/kripylna-furnitura/","відкрити")</f>
        <v>відкрити</v>
      </c>
    </row>
    <row r="110">
      <c r="A110" t="inlineStr">
        <is>
          <t xml:space="preserve">Кріпильна фурнітура</t>
        </is>
      </c>
      <c r="B110" s="1" t="inlineStr">
        <is>
          <t xml:space="preserve">KR-KRN-08</t>
        </is>
      </c>
      <c r="C110" t="inlineStr">
        <is>
          <t xml:space="preserve">Кронштейн 08</t>
        </is>
      </c>
      <c r="E110" s="4">
        <v>22</v>
      </c>
      <c r="F110" s="0" t="str">
        <f>HYPERLINK("https://uvik.dp.ua/catalog/kripylna-furnitura/","відкрити")</f>
        <v>відкрити</v>
      </c>
    </row>
    <row r="111">
      <c r="A111" t="inlineStr">
        <is>
          <t xml:space="preserve">Кріпильна фурнітура</t>
        </is>
      </c>
      <c r="B111" s="1" t="inlineStr">
        <is>
          <t xml:space="preserve">KR-BOL</t>
        </is>
      </c>
      <c r="C111" t="inlineStr">
        <is>
          <t xml:space="preserve">Болтоніжка</t>
        </is>
      </c>
      <c r="E111" s="4">
        <v>10</v>
      </c>
      <c r="F111" s="0" t="str">
        <f>HYPERLINK("https://uvik.dp.ua/catalog/kripylna-furnitura/","відкрити")</f>
        <v>відкрити</v>
      </c>
    </row>
    <row r="112">
      <c r="A112" t="inlineStr">
        <is>
          <t xml:space="preserve">Кріпильна фурнітура</t>
        </is>
      </c>
      <c r="B112" s="1" t="inlineStr">
        <is>
          <t xml:space="preserve">KR-GZ-01</t>
        </is>
      </c>
      <c r="C112" t="inlineStr">
        <is>
          <t xml:space="preserve">Гак-зачіп 01</t>
        </is>
      </c>
      <c r="E112" s="4">
        <v>16</v>
      </c>
      <c r="F112" s="0" t="str">
        <f>HYPERLINK("https://uvik.dp.ua/catalog/kripylna-furnitura/","відкрити")</f>
        <v>відкрити</v>
      </c>
    </row>
    <row r="113">
      <c r="A113" t="inlineStr">
        <is>
          <t xml:space="preserve">Кріпильна фурнітура</t>
        </is>
      </c>
      <c r="B113" s="1" t="inlineStr">
        <is>
          <t xml:space="preserve">KR-GZ</t>
        </is>
      </c>
      <c r="C113" t="inlineStr">
        <is>
          <t xml:space="preserve">Гак-зачіп</t>
        </is>
      </c>
      <c r="E113" s="4">
        <v>16</v>
      </c>
      <c r="F113" s="0" t="str">
        <f>HYPERLINK("https://uvik.dp.ua/catalog/kripylna-furnitura/","відкрити")</f>
        <v>відкрити</v>
      </c>
    </row>
    <row r="114">
      <c r="A114" t="inlineStr">
        <is>
          <t xml:space="preserve">Кріпильна фурнітура</t>
        </is>
      </c>
      <c r="B114" s="1" t="inlineStr">
        <is>
          <t xml:space="preserve">KR-SHZ-30</t>
        </is>
      </c>
      <c r="C114" t="inlineStr">
        <is>
          <t xml:space="preserve">Штир-зачіп 30</t>
        </is>
      </c>
      <c r="E114" s="4">
        <v>15</v>
      </c>
      <c r="F114" s="0" t="str">
        <f>HYPERLINK("https://uvik.dp.ua/catalog/kripylna-furnitura/","відкрити")</f>
        <v>відкрити</v>
      </c>
    </row>
    <row r="115">
      <c r="A115" t="inlineStr">
        <is>
          <t xml:space="preserve">Кріпильна фурнітура</t>
        </is>
      </c>
      <c r="B115" s="1" t="inlineStr">
        <is>
          <t xml:space="preserve">KR-SHZ-40</t>
        </is>
      </c>
      <c r="C115" t="inlineStr">
        <is>
          <t xml:space="preserve">Штир-зачіп 40</t>
        </is>
      </c>
      <c r="E115" s="4">
        <v>15</v>
      </c>
      <c r="F115" s="0" t="str">
        <f>HYPERLINK("https://uvik.dp.ua/catalog/kripylna-furnitura/","відкрити")</f>
        <v>відкрити</v>
      </c>
    </row>
    <row r="116">
      <c r="A116" t="inlineStr">
        <is>
          <t xml:space="preserve">Кріпильна фурнітура</t>
        </is>
      </c>
      <c r="B116" s="1" t="inlineStr">
        <is>
          <t xml:space="preserve">KR-GZ-02</t>
        </is>
      </c>
      <c r="C116" t="inlineStr">
        <is>
          <t xml:space="preserve">Гак-зачіп 02</t>
        </is>
      </c>
      <c r="E116" s="4">
        <v>16</v>
      </c>
      <c r="F116" s="0" t="str">
        <f>HYPERLINK("https://uvik.dp.ua/catalog/kripylna-furnitura/","відкрити")</f>
        <v>відкрити</v>
      </c>
    </row>
    <row r="117">
      <c r="A117" t="inlineStr">
        <is>
          <t xml:space="preserve">Кріпильна фурнітура</t>
        </is>
      </c>
      <c r="B117" s="1" t="inlineStr">
        <is>
          <t xml:space="preserve">KR-ULV</t>
        </is>
      </c>
      <c r="C117" t="inlineStr">
        <is>
          <t xml:space="preserve">Уловлювач</t>
        </is>
      </c>
      <c r="E117" s="4">
        <v>16</v>
      </c>
      <c r="F117" s="0" t="str">
        <f>HYPERLINK("https://uvik.dp.ua/catalog/kripylna-furnitura/","відкрити")</f>
        <v>відкрити</v>
      </c>
    </row>
    <row r="118">
      <c r="A118" t="inlineStr">
        <is>
          <t xml:space="preserve">Кріпильна фурнітура</t>
        </is>
      </c>
      <c r="B118" s="1" t="inlineStr">
        <is>
          <t xml:space="preserve">KR-GFX</t>
        </is>
      </c>
      <c r="C118" t="inlineStr">
        <is>
          <t xml:space="preserve">Гак-фіксатор</t>
        </is>
      </c>
      <c r="E118" s="4">
        <v>6</v>
      </c>
      <c r="F118" s="0" t="str">
        <f>HYPERLINK("https://uvik.dp.ua/catalog/kripylna-furnitura/","відкрити")</f>
        <v>відкрити</v>
      </c>
    </row>
    <row r="119">
      <c r="A119" t="inlineStr">
        <is>
          <t xml:space="preserve">Кріпильна фурнітура</t>
        </is>
      </c>
      <c r="B119" s="1" t="inlineStr">
        <is>
          <t xml:space="preserve">KR-FIX</t>
        </is>
      </c>
      <c r="C119" t="inlineStr">
        <is>
          <t xml:space="preserve">Фіксатор</t>
        </is>
      </c>
      <c r="E119" s="4">
        <v>20</v>
      </c>
      <c r="F119" s="0" t="str">
        <f>HYPERLINK("https://uvik.dp.ua/catalog/kripylna-furnitura/","відкрити")</f>
        <v>відкрити</v>
      </c>
    </row>
    <row r="120">
      <c r="A120" t="inlineStr">
        <is>
          <t xml:space="preserve">Ручки</t>
        </is>
      </c>
      <c r="B120" s="1" t="inlineStr">
        <is>
          <t xml:space="preserve">RK-SK</t>
        </is>
      </c>
      <c r="C120" t="inlineStr">
        <is>
          <t xml:space="preserve">Ручка-скоба</t>
        </is>
      </c>
      <c r="E120" s="4">
        <v>2</v>
      </c>
      <c r="F120" s="0" t="str">
        <f>HYPERLINK("https://uvik.dp.ua/catalog/ruchky/","відкрити")</f>
        <v>відкрити</v>
      </c>
    </row>
    <row r="121">
      <c r="A121" t="inlineStr">
        <is>
          <t xml:space="preserve">Ручки</t>
        </is>
      </c>
      <c r="B121" s="1" t="inlineStr">
        <is>
          <t xml:space="preserve">RK-KUL</t>
        </is>
      </c>
      <c r="C121" t="inlineStr">
        <is>
          <t xml:space="preserve">Ручка-кнопка «куля»</t>
        </is>
      </c>
      <c r="E121" s="4">
        <v>2</v>
      </c>
      <c r="F121" s="0" t="str">
        <f>HYPERLINK("https://uvik.dp.ua/catalog/ruchky/","відкрити")</f>
        <v>відкрити</v>
      </c>
    </row>
    <row r="122">
      <c r="A122" t="inlineStr">
        <is>
          <t xml:space="preserve">Ручки</t>
        </is>
      </c>
      <c r="B122" s="1" t="inlineStr">
        <is>
          <t xml:space="preserve">RK-KV</t>
        </is>
      </c>
      <c r="C122" t="inlineStr">
        <is>
          <t xml:space="preserve">Ручка-кнопка велика</t>
        </is>
      </c>
      <c r="E122" s="4">
        <v>2</v>
      </c>
      <c r="F122" s="0" t="str">
        <f>HYPERLINK("https://uvik.dp.ua/catalog/ruchky/","відкрити")</f>
        <v>відкрити</v>
      </c>
    </row>
    <row r="123">
      <c r="A123" t="inlineStr">
        <is>
          <t xml:space="preserve">Шайби та заглушки</t>
        </is>
      </c>
      <c r="B123" s="1" t="inlineStr">
        <is>
          <t xml:space="preserve">SHB-F3</t>
        </is>
      </c>
      <c r="C123" t="inlineStr">
        <is>
          <t xml:space="preserve">Шайба Ф3</t>
        </is>
      </c>
      <c r="E123" s="4">
        <v>0.5</v>
      </c>
      <c r="F123" s="0" t="str">
        <f>HYPERLINK("https://uvik.dp.ua/catalog/zahlushky-shaiby/","відкрити")</f>
        <v>відкрити</v>
      </c>
    </row>
    <row r="124">
      <c r="A124" t="inlineStr">
        <is>
          <t xml:space="preserve">Шайби та заглушки</t>
        </is>
      </c>
      <c r="B124" s="1" t="inlineStr">
        <is>
          <t xml:space="preserve">SHB-F4</t>
        </is>
      </c>
      <c r="C124" t="inlineStr">
        <is>
          <t xml:space="preserve">Шайба Ф4</t>
        </is>
      </c>
      <c r="E124" s="4">
        <v>0.5</v>
      </c>
      <c r="F124" s="0" t="str">
        <f>HYPERLINK("https://uvik.dp.ua/catalog/zahlushky-shaiby/","відкрити")</f>
        <v>відкрити</v>
      </c>
    </row>
    <row r="125">
      <c r="A125" t="inlineStr">
        <is>
          <t xml:space="preserve">Шайби та заглушки</t>
        </is>
      </c>
      <c r="B125" s="1" t="inlineStr">
        <is>
          <t xml:space="preserve">SHB-F10</t>
        </is>
      </c>
      <c r="C125" t="inlineStr">
        <is>
          <t xml:space="preserve">Шайба Ф10</t>
        </is>
      </c>
      <c r="E125" s="4">
        <v>1</v>
      </c>
      <c r="F125" s="0" t="str">
        <f>HYPERLINK("https://uvik.dp.ua/catalog/zahlushky-shaiby/","відкрити")</f>
        <v>відкрити</v>
      </c>
    </row>
    <row r="126">
      <c r="A126" t="inlineStr">
        <is>
          <t xml:space="preserve">Шайби та заглушки</t>
        </is>
      </c>
      <c r="B126" s="1" t="inlineStr">
        <is>
          <t xml:space="preserve">SHB-GD</t>
        </is>
      </c>
      <c r="C126" t="inlineStr">
        <is>
          <t xml:space="preserve">Гайка-дужка</t>
        </is>
      </c>
      <c r="E126" s="4">
        <v>1.5</v>
      </c>
      <c r="F126" s="0" t="str">
        <f>HYPERLINK("https://uvik.dp.ua/catalog/zahlushky-shaiby/","відкрити")</f>
        <v>відкрити</v>
      </c>
    </row>
    <row r="127">
      <c r="A127" t="inlineStr">
        <is>
          <t xml:space="preserve">Шайби та заглушки</t>
        </is>
      </c>
      <c r="B127" s="1" t="inlineStr">
        <is>
          <t xml:space="preserve">SHB-DU</t>
        </is>
      </c>
      <c r="C127" t="inlineStr">
        <is>
          <t xml:space="preserve">Шайба-дужка</t>
        </is>
      </c>
      <c r="E127" s="4">
        <v>1.5</v>
      </c>
      <c r="F127" s="0" t="str">
        <f>HYPERLINK("https://uvik.dp.ua/catalog/zahlushky-shaiby/","відкрити")</f>
        <v>відкрити</v>
      </c>
    </row>
    <row r="128">
      <c r="A128" t="inlineStr">
        <is>
          <t xml:space="preserve">Шайби та заглушки</t>
        </is>
      </c>
      <c r="B128" s="1" t="inlineStr">
        <is>
          <t xml:space="preserve">KOV-M6</t>
        </is>
      </c>
      <c r="C128" t="inlineStr">
        <is>
          <t xml:space="preserve">Ковпачок М6</t>
        </is>
      </c>
      <c r="E128" s="4">
        <v>0.9</v>
      </c>
      <c r="F128" s="0" t="str">
        <f>HYPERLINK("https://uvik.dp.ua/catalog/zahlushky-shaiby/","відкрити")</f>
        <v>відкрити</v>
      </c>
    </row>
    <row r="129">
      <c r="A129" t="inlineStr">
        <is>
          <t xml:space="preserve">Шайби та заглушки</t>
        </is>
      </c>
      <c r="B129" s="1" t="inlineStr">
        <is>
          <t xml:space="preserve">KOV-M8</t>
        </is>
      </c>
      <c r="C129" t="inlineStr">
        <is>
          <t xml:space="preserve">Ковпачок М8</t>
        </is>
      </c>
      <c r="E129" s="4">
        <v>1.8</v>
      </c>
      <c r="F129" s="0" t="str">
        <f>HYPERLINK("https://uvik.dp.ua/catalog/zahlushky-shaiby/","відкрити")</f>
        <v>відкрити</v>
      </c>
    </row>
    <row r="130">
      <c r="A130" t="inlineStr">
        <is>
          <t xml:space="preserve">Шайби та заглушки</t>
        </is>
      </c>
      <c r="B130" s="1" t="inlineStr">
        <is>
          <t xml:space="preserve">ZGL-KON</t>
        </is>
      </c>
      <c r="C130" t="inlineStr">
        <is>
          <t xml:space="preserve">Заглушка для конфірмата</t>
        </is>
      </c>
      <c r="E130" s="4">
        <v>2.5</v>
      </c>
      <c r="F130" s="0" t="str">
        <f>HYPERLINK("https://uvik.dp.ua/catalog/zahlushky-shaiby/","відкрити")</f>
        <v>відкрити</v>
      </c>
    </row>
    <row r="131">
      <c r="A131" t="inlineStr">
        <is>
          <t xml:space="preserve">Шайби та заглушки</t>
        </is>
      </c>
      <c r="B131" s="1" t="inlineStr">
        <is>
          <t xml:space="preserve">ZGL-14-26</t>
        </is>
      </c>
      <c r="C131" t="inlineStr">
        <is>
          <t xml:space="preserve">Заглушка 14-26</t>
        </is>
      </c>
      <c r="E131" s="4">
        <v>0.5</v>
      </c>
      <c r="F131" s="0" t="str">
        <f>HYPERLINK("https://uvik.dp.ua/catalog/zahlushky-shaiby/","відкрити")</f>
        <v>відкрити</v>
      </c>
    </row>
    <row r="132">
      <c r="A132" t="inlineStr">
        <is>
          <t xml:space="preserve">Шайби та заглушки</t>
        </is>
      </c>
      <c r="B132" s="1" t="inlineStr">
        <is>
          <t xml:space="preserve">ZGL-F50-M10</t>
        </is>
      </c>
      <c r="C132" t="inlineStr">
        <is>
          <t xml:space="preserve">Заглушка Ф50 з гайкою М10</t>
        </is>
      </c>
      <c r="E132" s="4">
        <v>10</v>
      </c>
      <c r="F132" s="0" t="str">
        <f>HYPERLINK("https://uvik.dp.ua/catalog/zahlushky-shaiby/","відкрити")</f>
        <v>відкрити</v>
      </c>
    </row>
    <row r="133">
      <c r="A133" t="inlineStr">
        <is>
          <t xml:space="preserve">Шайби та заглушки</t>
        </is>
      </c>
      <c r="B133" s="1" t="inlineStr">
        <is>
          <t xml:space="preserve">ZGL-F50</t>
        </is>
      </c>
      <c r="C133" t="inlineStr">
        <is>
          <t xml:space="preserve">Заглушка Ф50 глуха</t>
        </is>
      </c>
      <c r="E133" s="4">
        <v>10</v>
      </c>
      <c r="F133" s="0" t="str">
        <f>HYPERLINK("https://uvik.dp.ua/catalog/zahlushky-shaiby/","відкрити")</f>
        <v>відкрити</v>
      </c>
    </row>
  </sheetData>
  <autoFilter ref="A10:F133"/>
</worksheet>
</file>